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dia/image1.png" ContentType="image/png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rta pomysłu" sheetId="1" state="visible" r:id="rId3"/>
    <sheet name="Przykład" sheetId="2" state="visible" r:id="rId4"/>
    <sheet name="Rejestr pomysłów" sheetId="3" state="visible" r:id="rId5"/>
    <sheet name="Instrukcja" sheetId="4" state="visible" r:id="rId6"/>
  </sheets>
  <definedNames>
    <definedName function="false" hidden="false" localSheetId="3" name="_xlnm.Print_Area" vbProcedure="false">Instrukcja!$A$1:$C$15</definedName>
    <definedName function="false" hidden="false" localSheetId="0" name="_xlnm.Print_Area" vbProcedure="false">'Karta pomysłu'!$A$1:$F$40</definedName>
    <definedName function="false" hidden="false" localSheetId="1" name="_xlnm.Print_Area" vbProcedure="false">Przykład!$A$1:$F$40</definedName>
    <definedName function="false" hidden="false" localSheetId="2" name="_xlnm.Print_Area" vbProcedure="false">'Rejestr pomysłów'!$A$1:$J$64</definedName>
    <definedName function="false" hidden="false" localSheetId="2" name="_xlnm.Print_Titles" vbProcedure="false">'Rejestr pomysłów'!$12:$12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<sst xmlns="http://schemas.openxmlformats.org/spreadsheetml/2006/main" count="151" uniqueCount="102">
  <si>
    <t xml:space="preserve">Karta pomysłu Kaizen</t>
  </si>
  <si>
    <t xml:space="preserve">Jedna strona: od problemu przez test do zmiany w standardzie pracy</t>
  </si>
  <si>
    <t xml:space="preserve">Nr pomysłu</t>
  </si>
  <si>
    <t xml:space="preserve">Data zgłoszenia</t>
  </si>
  <si>
    <t xml:space="preserve">Zgłaszający (rola, zespół)</t>
  </si>
  <si>
    <t xml:space="preserve">Obszar / stanowisko</t>
  </si>
  <si>
    <t xml:space="preserve">1.  Problem: co, gdzie i w jakiej skali</t>
  </si>
  <si>
    <t xml:space="preserve">Opis problemu</t>
  </si>
  <si>
    <t xml:space="preserve">Miejsce (linia, stanowisko, proces)</t>
  </si>
  <si>
    <t xml:space="preserve">Skala (ile razy, ile minut, ile sztuk, w jakim okresie)</t>
  </si>
  <si>
    <t xml:space="preserve">2.  Proponowana zmiana</t>
  </si>
  <si>
    <t xml:space="preserve">Co zmieniamy</t>
  </si>
  <si>
    <t xml:space="preserve">Potrzebne zasoby lub koszt</t>
  </si>
  <si>
    <t xml:space="preserve">3.  Sposób testu</t>
  </si>
  <si>
    <t xml:space="preserve">Jak sprawdzimy zmianę w małej skali</t>
  </si>
  <si>
    <t xml:space="preserve">Gdzie i jak długo trwa test</t>
  </si>
  <si>
    <t xml:space="preserve">4.  Miernik efektu</t>
  </si>
  <si>
    <t xml:space="preserve">Miernik (ten sam, którym opisano problem)</t>
  </si>
  <si>
    <t xml:space="preserve">Pomiar</t>
  </si>
  <si>
    <t xml:space="preserve">Przed zmianą</t>
  </si>
  <si>
    <t xml:space="preserve">Po zmianie</t>
  </si>
  <si>
    <t xml:space="preserve">Zmiana</t>
  </si>
  <si>
    <t xml:space="preserve">Zmiana %</t>
  </si>
  <si>
    <t xml:space="preserve">Wartość</t>
  </si>
  <si>
    <t xml:space="preserve">Warunki pomiaru (wyrób, zmiana robocza, obciążenie linii)</t>
  </si>
  <si>
    <t xml:space="preserve">5.  Decyzja</t>
  </si>
  <si>
    <t xml:space="preserve">Decyzja</t>
  </si>
  <si>
    <t xml:space="preserve">Data decyzji</t>
  </si>
  <si>
    <t xml:space="preserve">Osoba odpowiedzialna za test</t>
  </si>
  <si>
    <t xml:space="preserve">Dni od zgłoszenia do decyzji</t>
  </si>
  <si>
    <t xml:space="preserve">Uzasadnienie decyzji</t>
  </si>
  <si>
    <t xml:space="preserve">6.  Zmiana w standardzie pracy</t>
  </si>
  <si>
    <t xml:space="preserve">Co zmienia się w standardzie</t>
  </si>
  <si>
    <t xml:space="preserve">Dokument do aktualizacji</t>
  </si>
  <si>
    <t xml:space="preserve">Data aktualizacji standardu</t>
  </si>
  <si>
    <t xml:space="preserve">Przeszkolone zmiany robocze</t>
  </si>
  <si>
    <t xml:space="preserve">Kartę zamyka zapis w standardzie. Dopiero on sprawia, że druga i trzecia zmiana robocza pracują potem tak samo jak pierwsza. Efekt mierz tym samym miernikiem, którym opisano problem, w porównywalnych warunkach.</t>
  </si>
  <si>
    <t xml:space="preserve">Pole do wpisania</t>
  </si>
  <si>
    <t xml:space="preserve">Pole obliczane</t>
  </si>
  <si>
    <t xml:space="preserve">Sigla Consulting  |  sigla-consulting.pl  |  Wzór do artykułu o Kaizen na hali produkcyjnej</t>
  </si>
  <si>
    <t xml:space="preserve">Przykład poglądowy: przezbrojenie prasy (nie opis projektu klienta)</t>
  </si>
  <si>
    <t xml:space="preserve">P-014</t>
  </si>
  <si>
    <t xml:space="preserve">Operator, zmiana 2, gniazdo tłoczenia</t>
  </si>
  <si>
    <t xml:space="preserve">Prasa P3</t>
  </si>
  <si>
    <t xml:space="preserve">Przy każdym przezbrojeniu prasy P3 operator idzie do narzędziowni po klucze i przyrządy. Część narzędzi bywa w użyciu na innej prasie i trzeba na nie czekać.</t>
  </si>
  <si>
    <t xml:space="preserve">Prasa P3, gniazdo tłoczenia, przezbrojenie między wyrobami.</t>
  </si>
  <si>
    <t xml:space="preserve">Ok. 6 przezbrojeń na dobę. Średni czas przezbrojenia 42 min, z czego ok. 7 min to chodzenie i szukanie narzędzi (pomiar na 10 przezbrojeniach).</t>
  </si>
  <si>
    <t xml:space="preserve">Tablica cieni z kompletem narzędzi do przezbrojenia bezpośrednio przy prasie P3. Narzędzia oznaczone kolorem prasy.</t>
  </si>
  <si>
    <t xml:space="preserve">Tablica i drugi komplet kluczy. Zakup w ramach progu kwotowego kierownika.</t>
  </si>
  <si>
    <t xml:space="preserve">Tablica przy jednej prasie, na jednej zmianie. Operatorzy zmiany 2 korzystają tylko z narzędzi z tablicy.</t>
  </si>
  <si>
    <t xml:space="preserve">Prasa P3, zmiana 2, 2 tygodnie.</t>
  </si>
  <si>
    <t xml:space="preserve">Średni czas przezbrojenia prasy P3 (min)</t>
  </si>
  <si>
    <t xml:space="preserve">Ten sam wyrób (wspornik W-12), zmiana 2, normalne obciążenie linii, po 10 przezbrojeń przed zmianą i po niej.</t>
  </si>
  <si>
    <t xml:space="preserve">Do testu</t>
  </si>
  <si>
    <t xml:space="preserve">Lider zmiany 2</t>
  </si>
  <si>
    <t xml:space="preserve">Niski koszt, efekt mierzalny po 2 tygodniach. Po teście decyzja o wdrożeniu na pozostałych zmianach.</t>
  </si>
  <si>
    <t xml:space="preserve">Instrukcja przezbrojenia P3: pierwszy krok to sprawdzenie kompletu na tablicy cieni. Kontrola kompletu w codziennym obchodzie lidera.</t>
  </si>
  <si>
    <t xml:space="preserve">Instrukcja przezbrojenia P3</t>
  </si>
  <si>
    <t xml:space="preserve">Zmiana 1, 2 i 3</t>
  </si>
  <si>
    <t xml:space="preserve">Rejestr pomysłów Kaizen</t>
  </si>
  <si>
    <t xml:space="preserve">Stan całego systemu: ile pomysłów doczekało się decyzji i ile trafiło do standardu</t>
  </si>
  <si>
    <t xml:space="preserve">Wskaźniki systemu</t>
  </si>
  <si>
    <t xml:space="preserve">Liczba zgłoszeń</t>
  </si>
  <si>
    <t xml:space="preserve">Lepszym miernikiem systemu niż sama liczba zgłoszeń jest odsetek pomysłów wdrożonych i utrwalonych w standardzie oraz czas od zgłoszenia do decyzji.</t>
  </si>
  <si>
    <t xml:space="preserve">Zgłoszenia z decyzją</t>
  </si>
  <si>
    <t xml:space="preserve">Średni czas od zgłoszenia do decyzji (dni)</t>
  </si>
  <si>
    <t xml:space="preserve">Odsetek pomysłów wdrożonych i utrwalonych w standardzie</t>
  </si>
  <si>
    <t xml:space="preserve">Odsetek pomysłów odrzuconych</t>
  </si>
  <si>
    <t xml:space="preserve">Wiersze 13 do 15 to przykład poglądowy. Nadpisz je własnymi pomysłami.</t>
  </si>
  <si>
    <t xml:space="preserve">Nr</t>
  </si>
  <si>
    <t xml:space="preserve">Krótki opis pomysłu</t>
  </si>
  <si>
    <t xml:space="preserve">Dni do decyzji</t>
  </si>
  <si>
    <t xml:space="preserve">Utrwalono w standardzie</t>
  </si>
  <si>
    <t xml:space="preserve">Data utrwalenia</t>
  </si>
  <si>
    <t xml:space="preserve">P-012</t>
  </si>
  <si>
    <t xml:space="preserve">Linia montażu L1</t>
  </si>
  <si>
    <t xml:space="preserve">Pojemnik na śruby przeniesiony na wysokość pasa operatora.</t>
  </si>
  <si>
    <t xml:space="preserve">Wdrożyć</t>
  </si>
  <si>
    <t xml:space="preserve">Tak</t>
  </si>
  <si>
    <t xml:space="preserve">P-013</t>
  </si>
  <si>
    <t xml:space="preserve">Magazyn przyjęć</t>
  </si>
  <si>
    <t xml:space="preserve">Oznaczenie pól odkładczych palet kolorem dostawcy.</t>
  </si>
  <si>
    <t xml:space="preserve">Odrzucić</t>
  </si>
  <si>
    <t xml:space="preserve">Nie</t>
  </si>
  <si>
    <t xml:space="preserve">Tablica cieni z narzędziami do przezbrojenia przy prasie.</t>
  </si>
  <si>
    <t xml:space="preserve">Jak korzystać z karty</t>
  </si>
  <si>
    <t xml:space="preserve">Karta pomysłu Kaizen  |  instrukcja dla zgłaszającego i lidera</t>
  </si>
  <si>
    <t xml:space="preserve">Opisz problem</t>
  </si>
  <si>
    <t xml:space="preserve">Zgłaszający opisuje, co się dzieje, gdzie i w jakiej skali. Liczba (minuty, sztuki, razy na zmianę) jest ważniejsza niż ocena.</t>
  </si>
  <si>
    <t xml:space="preserve">Zaproponuj zmianę</t>
  </si>
  <si>
    <t xml:space="preserve">Jedna konkretna zmiana: miejsce narzędzia, kolejność czynności, oznaczenie, prosty przyrząd. Większość pomysłów Kaizen nie wymaga inwestycji.</t>
  </si>
  <si>
    <t xml:space="preserve">Zaplanuj test</t>
  </si>
  <si>
    <t xml:space="preserve">Zmianę sprawdza się najpierw w małej skali: na jednym stanowisku, na jednej zmianie, przez określony czas.</t>
  </si>
  <si>
    <t xml:space="preserve">Wybierz miernik</t>
  </si>
  <si>
    <t xml:space="preserve">Efekt mierzy się tym samym miernikiem, którym opisano problem. Pomiar przed i po zmianie rób w porównywalnych warunkach: ten sam wyrób, ta sama zmiana, to samo obciążenie linii.</t>
  </si>
  <si>
    <t xml:space="preserve">Podejmij decyzję w ustalonym czasie</t>
  </si>
  <si>
    <t xml:space="preserve">Lider wpisuje decyzję, datę i osobę odpowiedzialną za test. Arkusz liczy dni od zgłoszenia do decyzji. Zgłaszający powinien wiedzieć, kiedy jej się spodziewać.</t>
  </si>
  <si>
    <t xml:space="preserve">Zapisz zmianę w standardzie</t>
  </si>
  <si>
    <t xml:space="preserve">Po udanym teście opisz, co zmienia się w standardzie pracy, zaktualizuj dokument i przeszkol wszystkie zmiany robocze.</t>
  </si>
  <si>
    <t xml:space="preserve">Prowadź rejestr</t>
  </si>
  <si>
    <t xml:space="preserve">Każdą kartę wpisz do arkusza Rejestr pomysłów. Arkusz pokazuje średni czas do decyzji i odsetek pomysłów utrwalonych w standardzie.</t>
  </si>
  <si>
    <t xml:space="preserve">Arkusz Przykład pokazuje poglądowe wypełnienie karty dla przezbrojenia prasy. W arkuszu Rejestr pomysłów trzy pierwsze wiersze są przykładowe. Kartę można wydrukować na jednej stronie A4.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</si>
</sst>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#,##0.0"/>
    <numFmt numFmtId="167" formatCode="\+#,##0.0;\-#,##0.0;0"/>
    <numFmt numFmtId="168" formatCode="\+0%;\-0%;0%"/>
    <numFmt numFmtId="169" formatCode="0"/>
    <numFmt numFmtId="170" formatCode="0.0"/>
    <numFmt numFmtId="171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627"/>
      <name val="Arial"/>
      <family val="0"/>
      <charset val="1"/>
    </font>
    <font>
      <sz val="10"/>
      <color rgb="FF5C6773"/>
      <name val="Arial"/>
      <family val="0"/>
      <charset val="1"/>
    </font>
    <font>
      <b val="true"/>
      <sz val="9"/>
      <color rgb="FF12233B"/>
      <name val="Arial"/>
      <family val="0"/>
      <charset val="1"/>
    </font>
    <font>
      <sz val="10"/>
      <color rgb="FF1C27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0B1627"/>
      <name val="Arial"/>
      <family val="0"/>
      <charset val="1"/>
    </font>
    <font>
      <sz val="9"/>
      <color rgb="FF5C6773"/>
      <name val="Arial"/>
      <family val="0"/>
      <charset val="1"/>
    </font>
    <font>
      <sz val="8"/>
      <color rgb="FF5C6773"/>
      <name val="Arial"/>
      <family val="0"/>
      <charset val="1"/>
    </font>
    <font>
      <sz val="9"/>
      <color rgb="FF1C2733"/>
      <name val="Arial"/>
      <family val="0"/>
      <charset val="1"/>
    </font>
    <font>
      <sz val="9"/>
      <color rgb="FF0B1627"/>
      <name val="Arial"/>
      <family val="0"/>
      <charset val="1"/>
    </font>
    <font>
      <b val="true"/>
      <sz val="14"/>
      <color rgb="FF0D737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4F6F7"/>
        <bgColor rgb="FFEAF4F4"/>
      </patternFill>
    </fill>
    <fill>
      <patternFill patternType="solid">
        <fgColor rgb="FFFFFFFF"/>
        <bgColor rgb="FFF4F6F7"/>
      </patternFill>
    </fill>
    <fill>
      <patternFill patternType="solid">
        <fgColor rgb="FF0B1627"/>
        <bgColor rgb="FF12233B"/>
      </patternFill>
    </fill>
    <fill>
      <patternFill patternType="solid">
        <fgColor rgb="FF12233B"/>
        <bgColor rgb="FF1C2733"/>
      </patternFill>
    </fill>
    <fill>
      <patternFill patternType="solid">
        <fgColor rgb="FFEAF4F4"/>
        <bgColor rgb="FFF4F6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C9CA"/>
      </left>
      <right style="thin">
        <color rgb="FF9FC9CA"/>
      </right>
      <top style="thin">
        <color rgb="FF9FC9CA"/>
      </top>
      <bottom style="thin">
        <color rgb="FF9FC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377"/>
      <rgbColor rgb="FFC0C0C0"/>
      <rgbColor rgb="FF808080"/>
      <rgbColor rgb="FF9999FF"/>
      <rgbColor rgb="FF993366"/>
      <rgbColor rgb="FFF4F6F7"/>
      <rgbColor rgb="FFEAF4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9CA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773"/>
      <rgbColor rgb="FF9AA3AB"/>
      <rgbColor rgb="FF12233B"/>
      <rgbColor rgb="FF339966"/>
      <rgbColor rgb="FF0B1627"/>
      <rgbColor rgb="FF333300"/>
      <rgbColor rgb="FF993300"/>
      <rgbColor rgb="FF993366"/>
      <rgbColor rgb="FF333399"/>
      <rgbColor rgb="FF1C27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2.xml"/><Relationship Id="rId9" Type="http://schemas.openxmlformats.org/officeDocument/2006/relationships/customXml" Target="../customXml/item2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5</xdr:col>
      <xdr:colOff>580680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62544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5</xdr:col>
      <xdr:colOff>580680</xdr:colOff>
      <xdr:row>1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662544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580680</xdr:colOff>
      <xdr:row>1</xdr:row>
      <xdr:rowOff>380520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9163080" y="1238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</xdr:row>
      <xdr:rowOff>0</xdr:rowOff>
    </xdr:from>
    <xdr:to>
      <xdr:col>2</xdr:col>
      <xdr:colOff>580680</xdr:colOff>
      <xdr:row>1</xdr:row>
      <xdr:rowOff>380520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255400" y="190440"/>
          <a:ext cx="5806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627"/>
    <pageSetUpPr fitToPage="true"/>
  </sheetPr>
  <dimension ref="B1:F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4" min="3" style="0" width="22"/>
    <col collapsed="false" customWidth="true" hidden="false" outlineLevel="0" max="6" min="5" style="0" width="18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1</v>
      </c>
    </row>
    <row r="5" customFormat="false" ht="21" hidden="false" customHeight="true" outlineLevel="0" collapsed="false">
      <c r="B5" s="3" t="s">
        <v>2</v>
      </c>
      <c r="C5" s="4"/>
      <c r="D5" s="3" t="s">
        <v>3</v>
      </c>
      <c r="E5" s="5"/>
      <c r="F5" s="5"/>
    </row>
    <row r="6" customFormat="false" ht="27" hidden="false" customHeight="true" outlineLevel="0" collapsed="false">
      <c r="B6" s="3" t="s">
        <v>4</v>
      </c>
      <c r="C6" s="6"/>
      <c r="D6" s="3" t="s">
        <v>5</v>
      </c>
      <c r="E6" s="6"/>
      <c r="F6" s="6"/>
    </row>
    <row r="8" customFormat="false" ht="21.75" hidden="false" customHeight="true" outlineLevel="0" collapsed="false">
      <c r="B8" s="7" t="s">
        <v>6</v>
      </c>
      <c r="C8" s="7"/>
      <c r="D8" s="7"/>
      <c r="E8" s="7"/>
      <c r="F8" s="7"/>
    </row>
    <row r="9" customFormat="false" ht="48" hidden="false" customHeight="true" outlineLevel="0" collapsed="false">
      <c r="B9" s="3" t="s">
        <v>7</v>
      </c>
      <c r="C9" s="6"/>
      <c r="D9" s="6"/>
      <c r="E9" s="6"/>
      <c r="F9" s="6"/>
    </row>
    <row r="10" customFormat="false" ht="24" hidden="false" customHeight="true" outlineLevel="0" collapsed="false">
      <c r="B10" s="3" t="s">
        <v>8</v>
      </c>
      <c r="C10" s="6"/>
      <c r="D10" s="6"/>
      <c r="E10" s="6"/>
      <c r="F10" s="6"/>
    </row>
    <row r="11" customFormat="false" ht="39.75" hidden="false" customHeight="true" outlineLevel="0" collapsed="false">
      <c r="B11" s="3" t="s">
        <v>9</v>
      </c>
      <c r="C11" s="6"/>
      <c r="D11" s="6"/>
      <c r="E11" s="6"/>
      <c r="F11" s="6"/>
    </row>
    <row r="13" customFormat="false" ht="21.75" hidden="false" customHeight="true" outlineLevel="0" collapsed="false">
      <c r="B13" s="7" t="s">
        <v>10</v>
      </c>
      <c r="C13" s="7"/>
      <c r="D13" s="7"/>
      <c r="E13" s="7"/>
      <c r="F13" s="7"/>
    </row>
    <row r="14" customFormat="false" ht="48" hidden="false" customHeight="true" outlineLevel="0" collapsed="false">
      <c r="B14" s="3" t="s">
        <v>11</v>
      </c>
      <c r="C14" s="6"/>
      <c r="D14" s="6"/>
      <c r="E14" s="6"/>
      <c r="F14" s="6"/>
    </row>
    <row r="15" customFormat="false" ht="27" hidden="false" customHeight="true" outlineLevel="0" collapsed="false">
      <c r="B15" s="3" t="s">
        <v>12</v>
      </c>
      <c r="C15" s="6"/>
      <c r="D15" s="6"/>
      <c r="E15" s="6"/>
      <c r="F15" s="6"/>
    </row>
    <row r="17" customFormat="false" ht="21.75" hidden="false" customHeight="true" outlineLevel="0" collapsed="false">
      <c r="B17" s="7" t="s">
        <v>13</v>
      </c>
      <c r="C17" s="7"/>
      <c r="D17" s="7"/>
      <c r="E17" s="7"/>
      <c r="F17" s="7"/>
    </row>
    <row r="18" customFormat="false" ht="39.75" hidden="false" customHeight="true" outlineLevel="0" collapsed="false">
      <c r="B18" s="3" t="s">
        <v>14</v>
      </c>
      <c r="C18" s="6"/>
      <c r="D18" s="6"/>
      <c r="E18" s="6"/>
      <c r="F18" s="6"/>
    </row>
    <row r="19" customFormat="false" ht="24" hidden="false" customHeight="true" outlineLevel="0" collapsed="false">
      <c r="B19" s="3" t="s">
        <v>15</v>
      </c>
      <c r="C19" s="6"/>
      <c r="D19" s="6"/>
      <c r="E19" s="6"/>
      <c r="F19" s="6"/>
    </row>
    <row r="21" customFormat="false" ht="21.75" hidden="false" customHeight="true" outlineLevel="0" collapsed="false">
      <c r="B21" s="7" t="s">
        <v>16</v>
      </c>
      <c r="C21" s="7"/>
      <c r="D21" s="7"/>
      <c r="E21" s="7"/>
      <c r="F21" s="7"/>
    </row>
    <row r="22" customFormat="false" ht="27" hidden="false" customHeight="true" outlineLevel="0" collapsed="false">
      <c r="B22" s="3" t="s">
        <v>17</v>
      </c>
      <c r="C22" s="6"/>
      <c r="D22" s="6"/>
      <c r="E22" s="6"/>
      <c r="F22" s="6"/>
    </row>
    <row r="23" customFormat="false" ht="21" hidden="false" customHeight="true" outlineLevel="0" collapsed="false">
      <c r="B23" s="8" t="s">
        <v>18</v>
      </c>
      <c r="C23" s="8" t="s">
        <v>19</v>
      </c>
      <c r="D23" s="8" t="s">
        <v>20</v>
      </c>
      <c r="E23" s="8" t="s">
        <v>21</v>
      </c>
      <c r="F23" s="8" t="s">
        <v>22</v>
      </c>
    </row>
    <row r="24" customFormat="false" ht="21.75" hidden="false" customHeight="true" outlineLevel="0" collapsed="false">
      <c r="B24" s="3" t="s">
        <v>23</v>
      </c>
      <c r="C24" s="9"/>
      <c r="D24" s="9"/>
      <c r="E24" s="10" t="str">
        <f aca="false">IF(OR(C24="",D24=""),"",D24-C24)</f>
        <v/>
      </c>
      <c r="F24" s="11" t="str">
        <f aca="false">IF(OR(C24="",D24="",C24=0),"",(D24-C24)/C24)</f>
        <v/>
      </c>
    </row>
    <row r="25" customFormat="false" ht="36" hidden="false" customHeight="true" outlineLevel="0" collapsed="false">
      <c r="B25" s="3" t="s">
        <v>24</v>
      </c>
      <c r="C25" s="6"/>
      <c r="D25" s="6"/>
      <c r="E25" s="6"/>
      <c r="F25" s="6"/>
    </row>
    <row r="27" customFormat="false" ht="21.75" hidden="false" customHeight="true" outlineLevel="0" collapsed="false">
      <c r="B27" s="7" t="s">
        <v>25</v>
      </c>
      <c r="C27" s="7"/>
      <c r="D27" s="7"/>
      <c r="E27" s="7"/>
      <c r="F27" s="7"/>
    </row>
    <row r="28" customFormat="false" ht="21.75" hidden="false" customHeight="true" outlineLevel="0" collapsed="false">
      <c r="B28" s="3" t="s">
        <v>26</v>
      </c>
      <c r="C28" s="4"/>
      <c r="D28" s="3" t="s">
        <v>27</v>
      </c>
      <c r="E28" s="5"/>
      <c r="F28" s="5"/>
    </row>
    <row r="29" customFormat="false" ht="27" hidden="false" customHeight="true" outlineLevel="0" collapsed="false">
      <c r="B29" s="3" t="s">
        <v>28</v>
      </c>
      <c r="C29" s="6"/>
      <c r="D29" s="3" t="s">
        <v>29</v>
      </c>
      <c r="E29" s="12" t="str">
        <f aca="false">IF(OR(E5="",E28=""),"",E28-E5)</f>
        <v/>
      </c>
      <c r="F29" s="12"/>
    </row>
    <row r="30" customFormat="false" ht="36" hidden="false" customHeight="true" outlineLevel="0" collapsed="false">
      <c r="B30" s="3" t="s">
        <v>30</v>
      </c>
      <c r="C30" s="6"/>
      <c r="D30" s="6"/>
      <c r="E30" s="6"/>
      <c r="F30" s="6"/>
    </row>
    <row r="32" customFormat="false" ht="21.75" hidden="false" customHeight="true" outlineLevel="0" collapsed="false">
      <c r="B32" s="7" t="s">
        <v>31</v>
      </c>
      <c r="C32" s="7"/>
      <c r="D32" s="7"/>
      <c r="E32" s="7"/>
      <c r="F32" s="7"/>
    </row>
    <row r="33" customFormat="false" ht="48" hidden="false" customHeight="true" outlineLevel="0" collapsed="false">
      <c r="B33" s="3" t="s">
        <v>32</v>
      </c>
      <c r="C33" s="6"/>
      <c r="D33" s="6"/>
      <c r="E33" s="6"/>
      <c r="F33" s="6"/>
    </row>
    <row r="34" customFormat="false" ht="27" hidden="false" customHeight="true" outlineLevel="0" collapsed="false">
      <c r="B34" s="3" t="s">
        <v>33</v>
      </c>
      <c r="C34" s="6"/>
      <c r="D34" s="3" t="s">
        <v>34</v>
      </c>
      <c r="E34" s="5"/>
      <c r="F34" s="5"/>
    </row>
    <row r="35" customFormat="false" ht="24" hidden="false" customHeight="true" outlineLevel="0" collapsed="false">
      <c r="B35" s="3" t="s">
        <v>35</v>
      </c>
      <c r="C35" s="6"/>
      <c r="D35" s="6"/>
      <c r="E35" s="6"/>
      <c r="F35" s="6"/>
    </row>
    <row r="37" customFormat="false" ht="27" hidden="false" customHeight="true" outlineLevel="0" collapsed="false">
      <c r="B37" s="13" t="s">
        <v>36</v>
      </c>
      <c r="C37" s="13"/>
      <c r="D37" s="13"/>
      <c r="E37" s="13"/>
      <c r="F37" s="13"/>
    </row>
    <row r="38" customFormat="false" ht="15" hidden="false" customHeight="false" outlineLevel="0" collapsed="false">
      <c r="B38" s="6"/>
      <c r="C38" s="14" t="s">
        <v>37</v>
      </c>
      <c r="D38" s="15"/>
      <c r="E38" s="14" t="s">
        <v>38</v>
      </c>
    </row>
    <row r="40" customFormat="false" ht="15" hidden="false" customHeight="false" outlineLevel="0" collapsed="false">
      <c r="B40" s="16" t="s">
        <v>39</v>
      </c>
      <c r="C40" s="16"/>
      <c r="D40" s="16"/>
      <c r="E40" s="16"/>
      <c r="F40" s="16"/>
    </row>
  </sheetData>
  <mergeCells count="25">
    <mergeCell ref="E5:F5"/>
    <mergeCell ref="E6:F6"/>
    <mergeCell ref="B8:F8"/>
    <mergeCell ref="C9:F9"/>
    <mergeCell ref="C10:F10"/>
    <mergeCell ref="C11:F11"/>
    <mergeCell ref="B13:F13"/>
    <mergeCell ref="C14:F14"/>
    <mergeCell ref="C15:F15"/>
    <mergeCell ref="B17:F17"/>
    <mergeCell ref="C18:F18"/>
    <mergeCell ref="C19:F19"/>
    <mergeCell ref="B21:F21"/>
    <mergeCell ref="C22:F22"/>
    <mergeCell ref="C25:F25"/>
    <mergeCell ref="B27:F27"/>
    <mergeCell ref="E28:F28"/>
    <mergeCell ref="E29:F29"/>
    <mergeCell ref="C30:F30"/>
    <mergeCell ref="B32:F32"/>
    <mergeCell ref="C33:F33"/>
    <mergeCell ref="E34:F34"/>
    <mergeCell ref="C35:F35"/>
    <mergeCell ref="B37:F37"/>
    <mergeCell ref="B40:F40"/>
  </mergeCells>
  <dataValidations count="1">
    <dataValidation allowBlank="true" errorStyle="stop" operator="between" prompt="Do decyzji, Do testu, Wdrożyć albo Odrzucić." showDropDown="false" showErrorMessage="false" showInputMessage="true" sqref="C28" type="list">
      <formula1>"Do decyzji,Do testu,Wdrożyć,Odrzucić"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7377"/>
    <pageSetUpPr fitToPage="true"/>
  </sheetPr>
  <dimension ref="B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4" min="3" style="0" width="22"/>
    <col collapsed="false" customWidth="true" hidden="false" outlineLevel="0" max="6" min="5" style="0" width="18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0</v>
      </c>
    </row>
    <row r="3" customFormat="false" ht="18" hidden="false" customHeight="true" outlineLevel="0" collapsed="false">
      <c r="B3" s="2" t="s">
        <v>40</v>
      </c>
    </row>
    <row r="5" customFormat="false" ht="21" hidden="false" customHeight="true" outlineLevel="0" collapsed="false">
      <c r="B5" s="3" t="s">
        <v>2</v>
      </c>
      <c r="C5" s="4" t="s">
        <v>41</v>
      </c>
      <c r="D5" s="3" t="s">
        <v>3</v>
      </c>
      <c r="E5" s="5" t="n">
        <v>46083</v>
      </c>
      <c r="F5" s="5"/>
    </row>
    <row r="6" customFormat="false" ht="27" hidden="false" customHeight="true" outlineLevel="0" collapsed="false">
      <c r="B6" s="3" t="s">
        <v>4</v>
      </c>
      <c r="C6" s="6" t="s">
        <v>42</v>
      </c>
      <c r="D6" s="3" t="s">
        <v>5</v>
      </c>
      <c r="E6" s="6" t="s">
        <v>43</v>
      </c>
      <c r="F6" s="6"/>
    </row>
    <row r="8" customFormat="false" ht="21.75" hidden="false" customHeight="true" outlineLevel="0" collapsed="false">
      <c r="B8" s="7" t="s">
        <v>6</v>
      </c>
      <c r="C8" s="7"/>
      <c r="D8" s="7"/>
      <c r="E8" s="7"/>
      <c r="F8" s="7"/>
    </row>
    <row r="9" customFormat="false" ht="48" hidden="false" customHeight="true" outlineLevel="0" collapsed="false">
      <c r="B9" s="3" t="s">
        <v>7</v>
      </c>
      <c r="C9" s="6" t="s">
        <v>44</v>
      </c>
      <c r="D9" s="6"/>
      <c r="E9" s="6"/>
      <c r="F9" s="6"/>
    </row>
    <row r="10" customFormat="false" ht="24" hidden="false" customHeight="true" outlineLevel="0" collapsed="false">
      <c r="B10" s="3" t="s">
        <v>8</v>
      </c>
      <c r="C10" s="6" t="s">
        <v>45</v>
      </c>
      <c r="D10" s="6"/>
      <c r="E10" s="6"/>
      <c r="F10" s="6"/>
    </row>
    <row r="11" customFormat="false" ht="39.75" hidden="false" customHeight="true" outlineLevel="0" collapsed="false">
      <c r="B11" s="3" t="s">
        <v>9</v>
      </c>
      <c r="C11" s="6" t="s">
        <v>46</v>
      </c>
      <c r="D11" s="6"/>
      <c r="E11" s="6"/>
      <c r="F11" s="6"/>
    </row>
    <row r="13" customFormat="false" ht="21.75" hidden="false" customHeight="true" outlineLevel="0" collapsed="false">
      <c r="B13" s="7" t="s">
        <v>10</v>
      </c>
      <c r="C13" s="7"/>
      <c r="D13" s="7"/>
      <c r="E13" s="7"/>
      <c r="F13" s="7"/>
    </row>
    <row r="14" customFormat="false" ht="48" hidden="false" customHeight="true" outlineLevel="0" collapsed="false">
      <c r="B14" s="3" t="s">
        <v>11</v>
      </c>
      <c r="C14" s="6" t="s">
        <v>47</v>
      </c>
      <c r="D14" s="6"/>
      <c r="E14" s="6"/>
      <c r="F14" s="6"/>
    </row>
    <row r="15" customFormat="false" ht="27" hidden="false" customHeight="true" outlineLevel="0" collapsed="false">
      <c r="B15" s="3" t="s">
        <v>12</v>
      </c>
      <c r="C15" s="6" t="s">
        <v>48</v>
      </c>
      <c r="D15" s="6"/>
      <c r="E15" s="6"/>
      <c r="F15" s="6"/>
    </row>
    <row r="17" customFormat="false" ht="21.75" hidden="false" customHeight="true" outlineLevel="0" collapsed="false">
      <c r="B17" s="7" t="s">
        <v>13</v>
      </c>
      <c r="C17" s="7"/>
      <c r="D17" s="7"/>
      <c r="E17" s="7"/>
      <c r="F17" s="7"/>
    </row>
    <row r="18" customFormat="false" ht="39.75" hidden="false" customHeight="true" outlineLevel="0" collapsed="false">
      <c r="B18" s="3" t="s">
        <v>14</v>
      </c>
      <c r="C18" s="6" t="s">
        <v>49</v>
      </c>
      <c r="D18" s="6"/>
      <c r="E18" s="6"/>
      <c r="F18" s="6"/>
    </row>
    <row r="19" customFormat="false" ht="24" hidden="false" customHeight="true" outlineLevel="0" collapsed="false">
      <c r="B19" s="3" t="s">
        <v>15</v>
      </c>
      <c r="C19" s="6" t="s">
        <v>50</v>
      </c>
      <c r="D19" s="6"/>
      <c r="E19" s="6"/>
      <c r="F19" s="6"/>
    </row>
    <row r="21" customFormat="false" ht="21.75" hidden="false" customHeight="true" outlineLevel="0" collapsed="false">
      <c r="B21" s="7" t="s">
        <v>16</v>
      </c>
      <c r="C21" s="7"/>
      <c r="D21" s="7"/>
      <c r="E21" s="7"/>
      <c r="F21" s="7"/>
    </row>
    <row r="22" customFormat="false" ht="27" hidden="false" customHeight="true" outlineLevel="0" collapsed="false">
      <c r="B22" s="3" t="s">
        <v>17</v>
      </c>
      <c r="C22" s="6" t="s">
        <v>51</v>
      </c>
      <c r="D22" s="6"/>
      <c r="E22" s="6"/>
      <c r="F22" s="6"/>
    </row>
    <row r="23" customFormat="false" ht="21" hidden="false" customHeight="true" outlineLevel="0" collapsed="false">
      <c r="B23" s="8" t="s">
        <v>18</v>
      </c>
      <c r="C23" s="8" t="s">
        <v>19</v>
      </c>
      <c r="D23" s="8" t="s">
        <v>20</v>
      </c>
      <c r="E23" s="8" t="s">
        <v>21</v>
      </c>
      <c r="F23" s="8" t="s">
        <v>22</v>
      </c>
    </row>
    <row r="24" customFormat="false" ht="21.75" hidden="false" customHeight="true" outlineLevel="0" collapsed="false">
      <c r="B24" s="3" t="s">
        <v>23</v>
      </c>
      <c r="C24" s="9" t="n">
        <v>42</v>
      </c>
      <c r="D24" s="9" t="n">
        <v>35</v>
      </c>
      <c r="E24" s="10" t="n">
        <f aca="false">IF(OR(C24="",D24=""),"",D24-C24)</f>
        <v>-7</v>
      </c>
      <c r="F24" s="11" t="n">
        <f aca="false">IF(OR(C24="",D24="",C24=0),"",(D24-C24)/C24)</f>
        <v>-0.166666666666667</v>
      </c>
    </row>
    <row r="25" customFormat="false" ht="36" hidden="false" customHeight="true" outlineLevel="0" collapsed="false">
      <c r="B25" s="3" t="s">
        <v>24</v>
      </c>
      <c r="C25" s="6" t="s">
        <v>52</v>
      </c>
      <c r="D25" s="6"/>
      <c r="E25" s="6"/>
      <c r="F25" s="6"/>
    </row>
    <row r="27" customFormat="false" ht="21.75" hidden="false" customHeight="true" outlineLevel="0" collapsed="false">
      <c r="B27" s="7" t="s">
        <v>25</v>
      </c>
      <c r="C27" s="7"/>
      <c r="D27" s="7"/>
      <c r="E27" s="7"/>
      <c r="F27" s="7"/>
    </row>
    <row r="28" customFormat="false" ht="21.75" hidden="false" customHeight="true" outlineLevel="0" collapsed="false">
      <c r="B28" s="3" t="s">
        <v>26</v>
      </c>
      <c r="C28" s="4" t="s">
        <v>53</v>
      </c>
      <c r="D28" s="3" t="s">
        <v>27</v>
      </c>
      <c r="E28" s="5" t="n">
        <v>46086</v>
      </c>
      <c r="F28" s="5"/>
    </row>
    <row r="29" customFormat="false" ht="27" hidden="false" customHeight="true" outlineLevel="0" collapsed="false">
      <c r="B29" s="3" t="s">
        <v>28</v>
      </c>
      <c r="C29" s="6" t="s">
        <v>54</v>
      </c>
      <c r="D29" s="3" t="s">
        <v>29</v>
      </c>
      <c r="E29" s="12" t="n">
        <f aca="false">IF(OR(E5="",E28=""),"",E28-E5)</f>
        <v>3</v>
      </c>
      <c r="F29" s="12"/>
    </row>
    <row r="30" customFormat="false" ht="36" hidden="false" customHeight="true" outlineLevel="0" collapsed="false">
      <c r="B30" s="3" t="s">
        <v>30</v>
      </c>
      <c r="C30" s="6" t="s">
        <v>55</v>
      </c>
      <c r="D30" s="6"/>
      <c r="E30" s="6"/>
      <c r="F30" s="6"/>
    </row>
    <row r="32" customFormat="false" ht="21.75" hidden="false" customHeight="true" outlineLevel="0" collapsed="false">
      <c r="B32" s="7" t="s">
        <v>31</v>
      </c>
      <c r="C32" s="7"/>
      <c r="D32" s="7"/>
      <c r="E32" s="7"/>
      <c r="F32" s="7"/>
    </row>
    <row r="33" customFormat="false" ht="48" hidden="false" customHeight="true" outlineLevel="0" collapsed="false">
      <c r="B33" s="3" t="s">
        <v>32</v>
      </c>
      <c r="C33" s="6" t="s">
        <v>56</v>
      </c>
      <c r="D33" s="6"/>
      <c r="E33" s="6"/>
      <c r="F33" s="6"/>
    </row>
    <row r="34" customFormat="false" ht="27" hidden="false" customHeight="true" outlineLevel="0" collapsed="false">
      <c r="B34" s="3" t="s">
        <v>33</v>
      </c>
      <c r="C34" s="6" t="s">
        <v>57</v>
      </c>
      <c r="D34" s="3" t="s">
        <v>34</v>
      </c>
      <c r="E34" s="5" t="n">
        <v>46104</v>
      </c>
      <c r="F34" s="5"/>
    </row>
    <row r="35" customFormat="false" ht="24" hidden="false" customHeight="true" outlineLevel="0" collapsed="false">
      <c r="B35" s="3" t="s">
        <v>35</v>
      </c>
      <c r="C35" s="6" t="s">
        <v>58</v>
      </c>
      <c r="D35" s="6"/>
      <c r="E35" s="6"/>
      <c r="F35" s="6"/>
    </row>
    <row r="37" customFormat="false" ht="27" hidden="false" customHeight="true" outlineLevel="0" collapsed="false">
      <c r="B37" s="13" t="s">
        <v>36</v>
      </c>
      <c r="C37" s="13"/>
      <c r="D37" s="13"/>
      <c r="E37" s="13"/>
      <c r="F37" s="13"/>
    </row>
    <row r="38" customFormat="false" ht="15" hidden="false" customHeight="false" outlineLevel="0" collapsed="false">
      <c r="B38" s="6"/>
      <c r="C38" s="14" t="s">
        <v>37</v>
      </c>
      <c r="D38" s="15"/>
      <c r="E38" s="14" t="s">
        <v>38</v>
      </c>
    </row>
    <row r="40" customFormat="false" ht="15" hidden="false" customHeight="false" outlineLevel="0" collapsed="false">
      <c r="B40" s="16" t="s">
        <v>39</v>
      </c>
      <c r="C40" s="16"/>
      <c r="D40" s="16"/>
      <c r="E40" s="16"/>
      <c r="F40" s="16"/>
    </row>
  </sheetData>
  <mergeCells count="25">
    <mergeCell ref="E5:F5"/>
    <mergeCell ref="E6:F6"/>
    <mergeCell ref="B8:F8"/>
    <mergeCell ref="C9:F9"/>
    <mergeCell ref="C10:F10"/>
    <mergeCell ref="C11:F11"/>
    <mergeCell ref="B13:F13"/>
    <mergeCell ref="C14:F14"/>
    <mergeCell ref="C15:F15"/>
    <mergeCell ref="B17:F17"/>
    <mergeCell ref="C18:F18"/>
    <mergeCell ref="C19:F19"/>
    <mergeCell ref="B21:F21"/>
    <mergeCell ref="C22:F22"/>
    <mergeCell ref="C25:F25"/>
    <mergeCell ref="B27:F27"/>
    <mergeCell ref="E28:F28"/>
    <mergeCell ref="E29:F29"/>
    <mergeCell ref="C30:F30"/>
    <mergeCell ref="B32:F32"/>
    <mergeCell ref="C33:F33"/>
    <mergeCell ref="E34:F34"/>
    <mergeCell ref="C35:F35"/>
    <mergeCell ref="B37:F37"/>
    <mergeCell ref="B40:F40"/>
  </mergeCells>
  <dataValidations count="1">
    <dataValidation allowBlank="true" errorStyle="stop" operator="between" prompt="Do decyzji, Do testu, Wdrożyć albo Odrzucić." showDropDown="false" showErrorMessage="false" showInputMessage="true" sqref="C28" type="list">
      <formula1>"Do decyzji,Do testu,Wdrożyć,Odrzucić"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2233B"/>
    <pageSetUpPr fitToPage="true"/>
  </sheetPr>
  <dimension ref="B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40"/>
    <col collapsed="false" customWidth="true" hidden="false" outlineLevel="0" max="7" min="6" style="0" width="12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2"/>
  </cols>
  <sheetData>
    <row r="1" customFormat="false" ht="9.75" hidden="false" customHeight="true" outlineLevel="0" collapsed="false"/>
    <row r="2" customFormat="false" ht="30" hidden="false" customHeight="true" outlineLevel="0" collapsed="false">
      <c r="B2" s="1" t="s">
        <v>59</v>
      </c>
    </row>
    <row r="3" customFormat="false" ht="18" hidden="false" customHeight="true" outlineLevel="0" collapsed="false">
      <c r="B3" s="2" t="s">
        <v>60</v>
      </c>
    </row>
    <row r="5" customFormat="false" ht="21.75" hidden="false" customHeight="true" outlineLevel="0" collapsed="false">
      <c r="B5" s="7" t="s">
        <v>61</v>
      </c>
      <c r="C5" s="7"/>
      <c r="D5" s="7"/>
      <c r="E5" s="7"/>
      <c r="F5" s="7"/>
      <c r="G5" s="7"/>
      <c r="H5" s="7"/>
      <c r="I5" s="7"/>
      <c r="J5" s="7"/>
    </row>
    <row r="6" customFormat="false" ht="21.75" hidden="false" customHeight="true" outlineLevel="0" collapsed="false">
      <c r="B6" s="17" t="s">
        <v>62</v>
      </c>
      <c r="C6" s="17"/>
      <c r="D6" s="12" t="n">
        <f aca="false">COUNTA(E13:E62)</f>
        <v>3</v>
      </c>
      <c r="E6" s="13" t="s">
        <v>63</v>
      </c>
      <c r="F6" s="13"/>
      <c r="G6" s="13"/>
      <c r="H6" s="13"/>
      <c r="I6" s="13"/>
      <c r="J6" s="13"/>
    </row>
    <row r="7" customFormat="false" ht="21.75" hidden="false" customHeight="true" outlineLevel="0" collapsed="false">
      <c r="B7" s="17" t="s">
        <v>64</v>
      </c>
      <c r="C7" s="17"/>
      <c r="D7" s="12" t="n">
        <f aca="false">COUNTIFS(E13:E62,"&lt;&gt;",G13:G62,"&lt;&gt;",G13:G62,"&lt;&gt;Do decyzji")</f>
        <v>3</v>
      </c>
      <c r="E7" s="13"/>
      <c r="F7" s="13"/>
      <c r="G7" s="13"/>
      <c r="H7" s="13"/>
      <c r="I7" s="13"/>
      <c r="J7" s="13"/>
    </row>
    <row r="8" customFormat="false" ht="21.75" hidden="false" customHeight="true" outlineLevel="0" collapsed="false">
      <c r="B8" s="17" t="s">
        <v>65</v>
      </c>
      <c r="C8" s="17"/>
      <c r="D8" s="18" t="n">
        <f aca="false">IF(COUNT(H13:H62)=0,"",AVERAGE(H13:H62))</f>
        <v>4</v>
      </c>
      <c r="E8" s="13"/>
      <c r="F8" s="13"/>
      <c r="G8" s="13"/>
      <c r="H8" s="13"/>
      <c r="I8" s="13"/>
      <c r="J8" s="13"/>
    </row>
    <row r="9" customFormat="false" ht="21.75" hidden="false" customHeight="true" outlineLevel="0" collapsed="false">
      <c r="B9" s="17" t="s">
        <v>66</v>
      </c>
      <c r="C9" s="17"/>
      <c r="D9" s="19" t="n">
        <f aca="false">IF(D6=0,"",COUNTIFS(E13:E62,"&lt;&gt;",I13:I62,"Tak")/D6)</f>
        <v>0.333333333333333</v>
      </c>
    </row>
    <row r="10" customFormat="false" ht="21.75" hidden="false" customHeight="true" outlineLevel="0" collapsed="false">
      <c r="B10" s="17" t="s">
        <v>67</v>
      </c>
      <c r="C10" s="17"/>
      <c r="D10" s="19" t="n">
        <f aca="false">IF(D6=0,"",COUNTIFS(E13:E62,"&lt;&gt;",G13:G62,"Odrzucić")/D6)</f>
        <v>0.333333333333333</v>
      </c>
    </row>
    <row r="11" customFormat="false" ht="15" hidden="false" customHeight="true" outlineLevel="0" collapsed="false">
      <c r="B11" s="13" t="s">
        <v>68</v>
      </c>
      <c r="C11" s="13"/>
      <c r="D11" s="13"/>
      <c r="E11" s="13"/>
      <c r="F11" s="13"/>
      <c r="G11" s="13"/>
      <c r="H11" s="13"/>
      <c r="I11" s="13"/>
      <c r="J11" s="13"/>
    </row>
    <row r="12" customFormat="false" ht="30" hidden="false" customHeight="true" outlineLevel="0" collapsed="false">
      <c r="B12" s="8" t="s">
        <v>69</v>
      </c>
      <c r="C12" s="8" t="s">
        <v>3</v>
      </c>
      <c r="D12" s="8" t="s">
        <v>5</v>
      </c>
      <c r="E12" s="8" t="s">
        <v>70</v>
      </c>
      <c r="F12" s="8" t="s">
        <v>27</v>
      </c>
      <c r="G12" s="8" t="s">
        <v>26</v>
      </c>
      <c r="H12" s="8" t="s">
        <v>71</v>
      </c>
      <c r="I12" s="8" t="s">
        <v>72</v>
      </c>
      <c r="J12" s="8" t="s">
        <v>73</v>
      </c>
    </row>
    <row r="13" customFormat="false" ht="27" hidden="false" customHeight="true" outlineLevel="0" collapsed="false">
      <c r="B13" s="20" t="s">
        <v>74</v>
      </c>
      <c r="C13" s="21" t="n">
        <v>46069</v>
      </c>
      <c r="D13" s="22" t="s">
        <v>75</v>
      </c>
      <c r="E13" s="22" t="s">
        <v>76</v>
      </c>
      <c r="F13" s="21" t="n">
        <v>46071</v>
      </c>
      <c r="G13" s="20" t="s">
        <v>77</v>
      </c>
      <c r="H13" s="23" t="n">
        <f aca="false">IF(OR(C13="",F13=""),"",F13-C13)</f>
        <v>2</v>
      </c>
      <c r="I13" s="20" t="s">
        <v>78</v>
      </c>
      <c r="J13" s="21" t="n">
        <v>46090</v>
      </c>
    </row>
    <row r="14" customFormat="false" ht="27" hidden="false" customHeight="true" outlineLevel="0" collapsed="false">
      <c r="B14" s="20" t="s">
        <v>79</v>
      </c>
      <c r="C14" s="21" t="n">
        <v>46076</v>
      </c>
      <c r="D14" s="22" t="s">
        <v>80</v>
      </c>
      <c r="E14" s="22" t="s">
        <v>81</v>
      </c>
      <c r="F14" s="21" t="n">
        <v>46083</v>
      </c>
      <c r="G14" s="20" t="s">
        <v>82</v>
      </c>
      <c r="H14" s="23" t="n">
        <f aca="false">IF(OR(C14="",F14=""),"",F14-C14)</f>
        <v>7</v>
      </c>
      <c r="I14" s="20" t="s">
        <v>83</v>
      </c>
      <c r="J14" s="21"/>
    </row>
    <row r="15" customFormat="false" ht="27" hidden="false" customHeight="true" outlineLevel="0" collapsed="false">
      <c r="B15" s="20" t="s">
        <v>41</v>
      </c>
      <c r="C15" s="21" t="n">
        <v>46083</v>
      </c>
      <c r="D15" s="22" t="s">
        <v>43</v>
      </c>
      <c r="E15" s="22" t="s">
        <v>84</v>
      </c>
      <c r="F15" s="21" t="n">
        <v>46086</v>
      </c>
      <c r="G15" s="20" t="s">
        <v>53</v>
      </c>
      <c r="H15" s="23" t="n">
        <f aca="false">IF(OR(C15="",F15=""),"",F15-C15)</f>
        <v>3</v>
      </c>
      <c r="I15" s="20" t="s">
        <v>83</v>
      </c>
      <c r="J15" s="21"/>
    </row>
    <row r="16" customFormat="false" ht="18" hidden="false" customHeight="true" outlineLevel="0" collapsed="false">
      <c r="B16" s="20"/>
      <c r="C16" s="21"/>
      <c r="D16" s="22"/>
      <c r="E16" s="22"/>
      <c r="F16" s="21"/>
      <c r="G16" s="20"/>
      <c r="H16" s="23" t="str">
        <f aca="false">IF(OR(C16="",F16=""),"",F16-C16)</f>
        <v/>
      </c>
      <c r="I16" s="20"/>
      <c r="J16" s="21"/>
    </row>
    <row r="17" customFormat="false" ht="18" hidden="false" customHeight="true" outlineLevel="0" collapsed="false">
      <c r="B17" s="20"/>
      <c r="C17" s="21"/>
      <c r="D17" s="22"/>
      <c r="E17" s="22"/>
      <c r="F17" s="21"/>
      <c r="G17" s="20"/>
      <c r="H17" s="23" t="str">
        <f aca="false">IF(OR(C17="",F17=""),"",F17-C17)</f>
        <v/>
      </c>
      <c r="I17" s="20"/>
      <c r="J17" s="21"/>
    </row>
    <row r="18" customFormat="false" ht="18" hidden="false" customHeight="true" outlineLevel="0" collapsed="false">
      <c r="B18" s="20"/>
      <c r="C18" s="21"/>
      <c r="D18" s="22"/>
      <c r="E18" s="22"/>
      <c r="F18" s="21"/>
      <c r="G18" s="20"/>
      <c r="H18" s="23" t="str">
        <f aca="false">IF(OR(C18="",F18=""),"",F18-C18)</f>
        <v/>
      </c>
      <c r="I18" s="20"/>
      <c r="J18" s="21"/>
    </row>
    <row r="19" customFormat="false" ht="18" hidden="false" customHeight="true" outlineLevel="0" collapsed="false">
      <c r="B19" s="20"/>
      <c r="C19" s="21"/>
      <c r="D19" s="22"/>
      <c r="E19" s="22"/>
      <c r="F19" s="21"/>
      <c r="G19" s="20"/>
      <c r="H19" s="23" t="str">
        <f aca="false">IF(OR(C19="",F19=""),"",F19-C19)</f>
        <v/>
      </c>
      <c r="I19" s="20"/>
      <c r="J19" s="21"/>
    </row>
    <row r="20" customFormat="false" ht="18" hidden="false" customHeight="true" outlineLevel="0" collapsed="false">
      <c r="B20" s="20"/>
      <c r="C20" s="21"/>
      <c r="D20" s="22"/>
      <c r="E20" s="22"/>
      <c r="F20" s="21"/>
      <c r="G20" s="20"/>
      <c r="H20" s="23" t="str">
        <f aca="false">IF(OR(C20="",F20=""),"",F20-C20)</f>
        <v/>
      </c>
      <c r="I20" s="20"/>
      <c r="J20" s="21"/>
    </row>
    <row r="21" customFormat="false" ht="18" hidden="false" customHeight="true" outlineLevel="0" collapsed="false">
      <c r="B21" s="20"/>
      <c r="C21" s="21"/>
      <c r="D21" s="22"/>
      <c r="E21" s="22"/>
      <c r="F21" s="21"/>
      <c r="G21" s="20"/>
      <c r="H21" s="23" t="str">
        <f aca="false">IF(OR(C21="",F21=""),"",F21-C21)</f>
        <v/>
      </c>
      <c r="I21" s="20"/>
      <c r="J21" s="21"/>
    </row>
    <row r="22" customFormat="false" ht="18" hidden="false" customHeight="true" outlineLevel="0" collapsed="false">
      <c r="B22" s="20"/>
      <c r="C22" s="21"/>
      <c r="D22" s="22"/>
      <c r="E22" s="22"/>
      <c r="F22" s="21"/>
      <c r="G22" s="20"/>
      <c r="H22" s="23" t="str">
        <f aca="false">IF(OR(C22="",F22=""),"",F22-C22)</f>
        <v/>
      </c>
      <c r="I22" s="20"/>
      <c r="J22" s="21"/>
    </row>
    <row r="23" customFormat="false" ht="18" hidden="false" customHeight="true" outlineLevel="0" collapsed="false">
      <c r="B23" s="20"/>
      <c r="C23" s="21"/>
      <c r="D23" s="22"/>
      <c r="E23" s="22"/>
      <c r="F23" s="21"/>
      <c r="G23" s="20"/>
      <c r="H23" s="23" t="str">
        <f aca="false">IF(OR(C23="",F23=""),"",F23-C23)</f>
        <v/>
      </c>
      <c r="I23" s="20"/>
      <c r="J23" s="21"/>
    </row>
    <row r="24" customFormat="false" ht="18" hidden="false" customHeight="true" outlineLevel="0" collapsed="false">
      <c r="B24" s="20"/>
      <c r="C24" s="21"/>
      <c r="D24" s="22"/>
      <c r="E24" s="22"/>
      <c r="F24" s="21"/>
      <c r="G24" s="20"/>
      <c r="H24" s="23" t="str">
        <f aca="false">IF(OR(C24="",F24=""),"",F24-C24)</f>
        <v/>
      </c>
      <c r="I24" s="20"/>
      <c r="J24" s="21"/>
    </row>
    <row r="25" customFormat="false" ht="18" hidden="false" customHeight="true" outlineLevel="0" collapsed="false">
      <c r="B25" s="20"/>
      <c r="C25" s="21"/>
      <c r="D25" s="22"/>
      <c r="E25" s="22"/>
      <c r="F25" s="21"/>
      <c r="G25" s="20"/>
      <c r="H25" s="23" t="str">
        <f aca="false">IF(OR(C25="",F25=""),"",F25-C25)</f>
        <v/>
      </c>
      <c r="I25" s="20"/>
      <c r="J25" s="21"/>
    </row>
    <row r="26" customFormat="false" ht="18" hidden="false" customHeight="true" outlineLevel="0" collapsed="false">
      <c r="B26" s="20"/>
      <c r="C26" s="21"/>
      <c r="D26" s="22"/>
      <c r="E26" s="22"/>
      <c r="F26" s="21"/>
      <c r="G26" s="20"/>
      <c r="H26" s="23" t="str">
        <f aca="false">IF(OR(C26="",F26=""),"",F26-C26)</f>
        <v/>
      </c>
      <c r="I26" s="20"/>
      <c r="J26" s="21"/>
    </row>
    <row r="27" customFormat="false" ht="18" hidden="false" customHeight="true" outlineLevel="0" collapsed="false">
      <c r="B27" s="20"/>
      <c r="C27" s="21"/>
      <c r="D27" s="22"/>
      <c r="E27" s="22"/>
      <c r="F27" s="21"/>
      <c r="G27" s="20"/>
      <c r="H27" s="23" t="str">
        <f aca="false">IF(OR(C27="",F27=""),"",F27-C27)</f>
        <v/>
      </c>
      <c r="I27" s="20"/>
      <c r="J27" s="21"/>
    </row>
    <row r="28" customFormat="false" ht="18" hidden="false" customHeight="true" outlineLevel="0" collapsed="false">
      <c r="B28" s="20"/>
      <c r="C28" s="21"/>
      <c r="D28" s="22"/>
      <c r="E28" s="22"/>
      <c r="F28" s="21"/>
      <c r="G28" s="20"/>
      <c r="H28" s="23" t="str">
        <f aca="false">IF(OR(C28="",F28=""),"",F28-C28)</f>
        <v/>
      </c>
      <c r="I28" s="20"/>
      <c r="J28" s="21"/>
    </row>
    <row r="29" customFormat="false" ht="18" hidden="false" customHeight="true" outlineLevel="0" collapsed="false">
      <c r="B29" s="20"/>
      <c r="C29" s="21"/>
      <c r="D29" s="22"/>
      <c r="E29" s="22"/>
      <c r="F29" s="21"/>
      <c r="G29" s="20"/>
      <c r="H29" s="23" t="str">
        <f aca="false">IF(OR(C29="",F29=""),"",F29-C29)</f>
        <v/>
      </c>
      <c r="I29" s="20"/>
      <c r="J29" s="21"/>
    </row>
    <row r="30" customFormat="false" ht="18" hidden="false" customHeight="true" outlineLevel="0" collapsed="false">
      <c r="B30" s="20"/>
      <c r="C30" s="21"/>
      <c r="D30" s="22"/>
      <c r="E30" s="22"/>
      <c r="F30" s="21"/>
      <c r="G30" s="20"/>
      <c r="H30" s="23" t="str">
        <f aca="false">IF(OR(C30="",F30=""),"",F30-C30)</f>
        <v/>
      </c>
      <c r="I30" s="20"/>
      <c r="J30" s="21"/>
    </row>
    <row r="31" customFormat="false" ht="18" hidden="false" customHeight="true" outlineLevel="0" collapsed="false">
      <c r="B31" s="20"/>
      <c r="C31" s="21"/>
      <c r="D31" s="22"/>
      <c r="E31" s="22"/>
      <c r="F31" s="21"/>
      <c r="G31" s="20"/>
      <c r="H31" s="23" t="str">
        <f aca="false">IF(OR(C31="",F31=""),"",F31-C31)</f>
        <v/>
      </c>
      <c r="I31" s="20"/>
      <c r="J31" s="21"/>
    </row>
    <row r="32" customFormat="false" ht="18" hidden="false" customHeight="true" outlineLevel="0" collapsed="false">
      <c r="B32" s="20"/>
      <c r="C32" s="21"/>
      <c r="D32" s="22"/>
      <c r="E32" s="22"/>
      <c r="F32" s="21"/>
      <c r="G32" s="20"/>
      <c r="H32" s="23" t="str">
        <f aca="false">IF(OR(C32="",F32=""),"",F32-C32)</f>
        <v/>
      </c>
      <c r="I32" s="20"/>
      <c r="J32" s="21"/>
    </row>
    <row r="33" customFormat="false" ht="18" hidden="false" customHeight="true" outlineLevel="0" collapsed="false">
      <c r="B33" s="20"/>
      <c r="C33" s="21"/>
      <c r="D33" s="22"/>
      <c r="E33" s="22"/>
      <c r="F33" s="21"/>
      <c r="G33" s="20"/>
      <c r="H33" s="23" t="str">
        <f aca="false">IF(OR(C33="",F33=""),"",F33-C33)</f>
        <v/>
      </c>
      <c r="I33" s="20"/>
      <c r="J33" s="21"/>
    </row>
    <row r="34" customFormat="false" ht="18" hidden="false" customHeight="true" outlineLevel="0" collapsed="false">
      <c r="B34" s="20"/>
      <c r="C34" s="21"/>
      <c r="D34" s="22"/>
      <c r="E34" s="22"/>
      <c r="F34" s="21"/>
      <c r="G34" s="20"/>
      <c r="H34" s="23" t="str">
        <f aca="false">IF(OR(C34="",F34=""),"",F34-C34)</f>
        <v/>
      </c>
      <c r="I34" s="20"/>
      <c r="J34" s="21"/>
    </row>
    <row r="35" customFormat="false" ht="18" hidden="false" customHeight="true" outlineLevel="0" collapsed="false">
      <c r="B35" s="20"/>
      <c r="C35" s="21"/>
      <c r="D35" s="22"/>
      <c r="E35" s="22"/>
      <c r="F35" s="21"/>
      <c r="G35" s="20"/>
      <c r="H35" s="23" t="str">
        <f aca="false">IF(OR(C35="",F35=""),"",F35-C35)</f>
        <v/>
      </c>
      <c r="I35" s="20"/>
      <c r="J35" s="21"/>
    </row>
    <row r="36" customFormat="false" ht="18" hidden="false" customHeight="true" outlineLevel="0" collapsed="false">
      <c r="B36" s="20"/>
      <c r="C36" s="21"/>
      <c r="D36" s="22"/>
      <c r="E36" s="22"/>
      <c r="F36" s="21"/>
      <c r="G36" s="20"/>
      <c r="H36" s="23" t="str">
        <f aca="false">IF(OR(C36="",F36=""),"",F36-C36)</f>
        <v/>
      </c>
      <c r="I36" s="20"/>
      <c r="J36" s="21"/>
    </row>
    <row r="37" customFormat="false" ht="18" hidden="false" customHeight="true" outlineLevel="0" collapsed="false">
      <c r="B37" s="20"/>
      <c r="C37" s="21"/>
      <c r="D37" s="22"/>
      <c r="E37" s="22"/>
      <c r="F37" s="21"/>
      <c r="G37" s="20"/>
      <c r="H37" s="23" t="str">
        <f aca="false">IF(OR(C37="",F37=""),"",F37-C37)</f>
        <v/>
      </c>
      <c r="I37" s="20"/>
      <c r="J37" s="21"/>
    </row>
    <row r="38" customFormat="false" ht="18" hidden="false" customHeight="true" outlineLevel="0" collapsed="false">
      <c r="B38" s="20"/>
      <c r="C38" s="21"/>
      <c r="D38" s="22"/>
      <c r="E38" s="22"/>
      <c r="F38" s="21"/>
      <c r="G38" s="20"/>
      <c r="H38" s="23" t="str">
        <f aca="false">IF(OR(C38="",F38=""),"",F38-C38)</f>
        <v/>
      </c>
      <c r="I38" s="20"/>
      <c r="J38" s="21"/>
    </row>
    <row r="39" customFormat="false" ht="18" hidden="false" customHeight="true" outlineLevel="0" collapsed="false">
      <c r="B39" s="20"/>
      <c r="C39" s="21"/>
      <c r="D39" s="22"/>
      <c r="E39" s="22"/>
      <c r="F39" s="21"/>
      <c r="G39" s="20"/>
      <c r="H39" s="23" t="str">
        <f aca="false">IF(OR(C39="",F39=""),"",F39-C39)</f>
        <v/>
      </c>
      <c r="I39" s="20"/>
      <c r="J39" s="21"/>
    </row>
    <row r="40" customFormat="false" ht="18" hidden="false" customHeight="true" outlineLevel="0" collapsed="false">
      <c r="B40" s="20"/>
      <c r="C40" s="21"/>
      <c r="D40" s="22"/>
      <c r="E40" s="22"/>
      <c r="F40" s="21"/>
      <c r="G40" s="20"/>
      <c r="H40" s="23" t="str">
        <f aca="false">IF(OR(C40="",F40=""),"",F40-C40)</f>
        <v/>
      </c>
      <c r="I40" s="20"/>
      <c r="J40" s="21"/>
    </row>
    <row r="41" customFormat="false" ht="18" hidden="false" customHeight="true" outlineLevel="0" collapsed="false">
      <c r="B41" s="20"/>
      <c r="C41" s="21"/>
      <c r="D41" s="22"/>
      <c r="E41" s="22"/>
      <c r="F41" s="21"/>
      <c r="G41" s="20"/>
      <c r="H41" s="23" t="str">
        <f aca="false">IF(OR(C41="",F41=""),"",F41-C41)</f>
        <v/>
      </c>
      <c r="I41" s="20"/>
      <c r="J41" s="21"/>
    </row>
    <row r="42" customFormat="false" ht="18" hidden="false" customHeight="true" outlineLevel="0" collapsed="false">
      <c r="B42" s="20"/>
      <c r="C42" s="21"/>
      <c r="D42" s="22"/>
      <c r="E42" s="22"/>
      <c r="F42" s="21"/>
      <c r="G42" s="20"/>
      <c r="H42" s="23" t="str">
        <f aca="false">IF(OR(C42="",F42=""),"",F42-C42)</f>
        <v/>
      </c>
      <c r="I42" s="20"/>
      <c r="J42" s="21"/>
    </row>
    <row r="43" customFormat="false" ht="18" hidden="false" customHeight="true" outlineLevel="0" collapsed="false">
      <c r="B43" s="20"/>
      <c r="C43" s="21"/>
      <c r="D43" s="22"/>
      <c r="E43" s="22"/>
      <c r="F43" s="21"/>
      <c r="G43" s="20"/>
      <c r="H43" s="23" t="str">
        <f aca="false">IF(OR(C43="",F43=""),"",F43-C43)</f>
        <v/>
      </c>
      <c r="I43" s="20"/>
      <c r="J43" s="21"/>
    </row>
    <row r="44" customFormat="false" ht="18" hidden="false" customHeight="true" outlineLevel="0" collapsed="false">
      <c r="B44" s="20"/>
      <c r="C44" s="21"/>
      <c r="D44" s="22"/>
      <c r="E44" s="22"/>
      <c r="F44" s="21"/>
      <c r="G44" s="20"/>
      <c r="H44" s="23" t="str">
        <f aca="false">IF(OR(C44="",F44=""),"",F44-C44)</f>
        <v/>
      </c>
      <c r="I44" s="20"/>
      <c r="J44" s="21"/>
    </row>
    <row r="45" customFormat="false" ht="18" hidden="false" customHeight="true" outlineLevel="0" collapsed="false">
      <c r="B45" s="20"/>
      <c r="C45" s="21"/>
      <c r="D45" s="22"/>
      <c r="E45" s="22"/>
      <c r="F45" s="21"/>
      <c r="G45" s="20"/>
      <c r="H45" s="23" t="str">
        <f aca="false">IF(OR(C45="",F45=""),"",F45-C45)</f>
        <v/>
      </c>
      <c r="I45" s="20"/>
      <c r="J45" s="21"/>
    </row>
    <row r="46" customFormat="false" ht="18" hidden="false" customHeight="true" outlineLevel="0" collapsed="false">
      <c r="B46" s="20"/>
      <c r="C46" s="21"/>
      <c r="D46" s="22"/>
      <c r="E46" s="22"/>
      <c r="F46" s="21"/>
      <c r="G46" s="20"/>
      <c r="H46" s="23" t="str">
        <f aca="false">IF(OR(C46="",F46=""),"",F46-C46)</f>
        <v/>
      </c>
      <c r="I46" s="20"/>
      <c r="J46" s="21"/>
    </row>
    <row r="47" customFormat="false" ht="18" hidden="false" customHeight="true" outlineLevel="0" collapsed="false">
      <c r="B47" s="20"/>
      <c r="C47" s="21"/>
      <c r="D47" s="22"/>
      <c r="E47" s="22"/>
      <c r="F47" s="21"/>
      <c r="G47" s="20"/>
      <c r="H47" s="23" t="str">
        <f aca="false">IF(OR(C47="",F47=""),"",F47-C47)</f>
        <v/>
      </c>
      <c r="I47" s="20"/>
      <c r="J47" s="21"/>
    </row>
    <row r="48" customFormat="false" ht="18" hidden="false" customHeight="true" outlineLevel="0" collapsed="false">
      <c r="B48" s="20"/>
      <c r="C48" s="21"/>
      <c r="D48" s="22"/>
      <c r="E48" s="22"/>
      <c r="F48" s="21"/>
      <c r="G48" s="20"/>
      <c r="H48" s="23" t="str">
        <f aca="false">IF(OR(C48="",F48=""),"",F48-C48)</f>
        <v/>
      </c>
      <c r="I48" s="20"/>
      <c r="J48" s="21"/>
    </row>
    <row r="49" customFormat="false" ht="18" hidden="false" customHeight="true" outlineLevel="0" collapsed="false">
      <c r="B49" s="20"/>
      <c r="C49" s="21"/>
      <c r="D49" s="22"/>
      <c r="E49" s="22"/>
      <c r="F49" s="21"/>
      <c r="G49" s="20"/>
      <c r="H49" s="23" t="str">
        <f aca="false">IF(OR(C49="",F49=""),"",F49-C49)</f>
        <v/>
      </c>
      <c r="I49" s="20"/>
      <c r="J49" s="21"/>
    </row>
    <row r="50" customFormat="false" ht="18" hidden="false" customHeight="true" outlineLevel="0" collapsed="false">
      <c r="B50" s="20"/>
      <c r="C50" s="21"/>
      <c r="D50" s="22"/>
      <c r="E50" s="22"/>
      <c r="F50" s="21"/>
      <c r="G50" s="20"/>
      <c r="H50" s="23" t="str">
        <f aca="false">IF(OR(C50="",F50=""),"",F50-C50)</f>
        <v/>
      </c>
      <c r="I50" s="20"/>
      <c r="J50" s="21"/>
    </row>
    <row r="51" customFormat="false" ht="18" hidden="false" customHeight="true" outlineLevel="0" collapsed="false">
      <c r="B51" s="20"/>
      <c r="C51" s="21"/>
      <c r="D51" s="22"/>
      <c r="E51" s="22"/>
      <c r="F51" s="21"/>
      <c r="G51" s="20"/>
      <c r="H51" s="23" t="str">
        <f aca="false">IF(OR(C51="",F51=""),"",F51-C51)</f>
        <v/>
      </c>
      <c r="I51" s="20"/>
      <c r="J51" s="21"/>
    </row>
    <row r="52" customFormat="false" ht="18" hidden="false" customHeight="true" outlineLevel="0" collapsed="false">
      <c r="B52" s="20"/>
      <c r="C52" s="21"/>
      <c r="D52" s="22"/>
      <c r="E52" s="22"/>
      <c r="F52" s="21"/>
      <c r="G52" s="20"/>
      <c r="H52" s="23" t="str">
        <f aca="false">IF(OR(C52="",F52=""),"",F52-C52)</f>
        <v/>
      </c>
      <c r="I52" s="20"/>
      <c r="J52" s="21"/>
    </row>
    <row r="53" customFormat="false" ht="18" hidden="false" customHeight="true" outlineLevel="0" collapsed="false">
      <c r="B53" s="20"/>
      <c r="C53" s="21"/>
      <c r="D53" s="22"/>
      <c r="E53" s="22"/>
      <c r="F53" s="21"/>
      <c r="G53" s="20"/>
      <c r="H53" s="23" t="str">
        <f aca="false">IF(OR(C53="",F53=""),"",F53-C53)</f>
        <v/>
      </c>
      <c r="I53" s="20"/>
      <c r="J53" s="21"/>
    </row>
    <row r="54" customFormat="false" ht="18" hidden="false" customHeight="true" outlineLevel="0" collapsed="false">
      <c r="B54" s="20"/>
      <c r="C54" s="21"/>
      <c r="D54" s="22"/>
      <c r="E54" s="22"/>
      <c r="F54" s="21"/>
      <c r="G54" s="20"/>
      <c r="H54" s="23" t="str">
        <f aca="false">IF(OR(C54="",F54=""),"",F54-C54)</f>
        <v/>
      </c>
      <c r="I54" s="20"/>
      <c r="J54" s="21"/>
    </row>
    <row r="55" customFormat="false" ht="18" hidden="false" customHeight="true" outlineLevel="0" collapsed="false">
      <c r="B55" s="20"/>
      <c r="C55" s="21"/>
      <c r="D55" s="22"/>
      <c r="E55" s="22"/>
      <c r="F55" s="21"/>
      <c r="G55" s="20"/>
      <c r="H55" s="23" t="str">
        <f aca="false">IF(OR(C55="",F55=""),"",F55-C55)</f>
        <v/>
      </c>
      <c r="I55" s="20"/>
      <c r="J55" s="21"/>
    </row>
    <row r="56" customFormat="false" ht="18" hidden="false" customHeight="true" outlineLevel="0" collapsed="false">
      <c r="B56" s="20"/>
      <c r="C56" s="21"/>
      <c r="D56" s="22"/>
      <c r="E56" s="22"/>
      <c r="F56" s="21"/>
      <c r="G56" s="20"/>
      <c r="H56" s="23" t="str">
        <f aca="false">IF(OR(C56="",F56=""),"",F56-C56)</f>
        <v/>
      </c>
      <c r="I56" s="20"/>
      <c r="J56" s="21"/>
    </row>
    <row r="57" customFormat="false" ht="18" hidden="false" customHeight="true" outlineLevel="0" collapsed="false">
      <c r="B57" s="20"/>
      <c r="C57" s="21"/>
      <c r="D57" s="22"/>
      <c r="E57" s="22"/>
      <c r="F57" s="21"/>
      <c r="G57" s="20"/>
      <c r="H57" s="23" t="str">
        <f aca="false">IF(OR(C57="",F57=""),"",F57-C57)</f>
        <v/>
      </c>
      <c r="I57" s="20"/>
      <c r="J57" s="21"/>
    </row>
    <row r="58" customFormat="false" ht="18" hidden="false" customHeight="true" outlineLevel="0" collapsed="false">
      <c r="B58" s="20"/>
      <c r="C58" s="21"/>
      <c r="D58" s="22"/>
      <c r="E58" s="22"/>
      <c r="F58" s="21"/>
      <c r="G58" s="20"/>
      <c r="H58" s="23" t="str">
        <f aca="false">IF(OR(C58="",F58=""),"",F58-C58)</f>
        <v/>
      </c>
      <c r="I58" s="20"/>
      <c r="J58" s="21"/>
    </row>
    <row r="59" customFormat="false" ht="18" hidden="false" customHeight="true" outlineLevel="0" collapsed="false">
      <c r="B59" s="20"/>
      <c r="C59" s="21"/>
      <c r="D59" s="22"/>
      <c r="E59" s="22"/>
      <c r="F59" s="21"/>
      <c r="G59" s="20"/>
      <c r="H59" s="23" t="str">
        <f aca="false">IF(OR(C59="",F59=""),"",F59-C59)</f>
        <v/>
      </c>
      <c r="I59" s="20"/>
      <c r="J59" s="21"/>
    </row>
    <row r="60" customFormat="false" ht="18" hidden="false" customHeight="true" outlineLevel="0" collapsed="false">
      <c r="B60" s="20"/>
      <c r="C60" s="21"/>
      <c r="D60" s="22"/>
      <c r="E60" s="22"/>
      <c r="F60" s="21"/>
      <c r="G60" s="20"/>
      <c r="H60" s="23" t="str">
        <f aca="false">IF(OR(C60="",F60=""),"",F60-C60)</f>
        <v/>
      </c>
      <c r="I60" s="20"/>
      <c r="J60" s="21"/>
    </row>
    <row r="61" customFormat="false" ht="18" hidden="false" customHeight="true" outlineLevel="0" collapsed="false">
      <c r="B61" s="20"/>
      <c r="C61" s="21"/>
      <c r="D61" s="22"/>
      <c r="E61" s="22"/>
      <c r="F61" s="21"/>
      <c r="G61" s="20"/>
      <c r="H61" s="23" t="str">
        <f aca="false">IF(OR(C61="",F61=""),"",F61-C61)</f>
        <v/>
      </c>
      <c r="I61" s="20"/>
      <c r="J61" s="21"/>
    </row>
    <row r="62" customFormat="false" ht="18" hidden="false" customHeight="true" outlineLevel="0" collapsed="false">
      <c r="B62" s="20"/>
      <c r="C62" s="21"/>
      <c r="D62" s="22"/>
      <c r="E62" s="22"/>
      <c r="F62" s="21"/>
      <c r="G62" s="20"/>
      <c r="H62" s="23" t="str">
        <f aca="false">IF(OR(C62="",F62=""),"",F62-C62)</f>
        <v/>
      </c>
      <c r="I62" s="20"/>
      <c r="J62" s="21"/>
    </row>
    <row r="64" customFormat="false" ht="15" hidden="false" customHeight="false" outlineLevel="0" collapsed="false">
      <c r="B64" s="16" t="s">
        <v>39</v>
      </c>
      <c r="C64" s="16"/>
      <c r="D64" s="16"/>
      <c r="E64" s="16"/>
      <c r="F64" s="16"/>
      <c r="G64" s="16"/>
      <c r="H64" s="16"/>
      <c r="I64" s="16"/>
      <c r="J64" s="16"/>
    </row>
  </sheetData>
  <mergeCells count="9">
    <mergeCell ref="B5:J5"/>
    <mergeCell ref="B6:C6"/>
    <mergeCell ref="E6:J8"/>
    <mergeCell ref="B7:C7"/>
    <mergeCell ref="B8:C8"/>
    <mergeCell ref="B9:C9"/>
    <mergeCell ref="B10:C10"/>
    <mergeCell ref="B11:J11"/>
    <mergeCell ref="B64:J64"/>
  </mergeCells>
  <dataValidations count="2">
    <dataValidation allowBlank="true" errorStyle="stop" operator="between" showDropDown="false" showErrorMessage="false" showInputMessage="false" sqref="G13:G62" type="list">
      <formula1>"Do decyzji,Do testu,Wdrożyć,Odrzucić"</formula1>
      <formula2>0</formula2>
    </dataValidation>
    <dataValidation allowBlank="true" errorStyle="stop" operator="between" showDropDown="false" showErrorMessage="false" showInputMessage="false" sqref="I13:I62" type="list">
      <formula1>"Tak,Nie"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AB"/>
    <pageSetUpPr fitToPage="true"/>
  </sheetPr>
  <dimension ref="A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92"/>
  </cols>
  <sheetData>
    <row r="2" customFormat="false" ht="30" hidden="false" customHeight="true" outlineLevel="0" collapsed="false">
      <c r="A2" s="1" t="s">
        <v>85</v>
      </c>
      <c r="C2" s="24"/>
    </row>
    <row r="3" customFormat="false" ht="15" hidden="false" customHeight="false" outlineLevel="0" collapsed="false">
      <c r="A3" s="2" t="s">
        <v>86</v>
      </c>
    </row>
    <row r="6" customFormat="false" ht="36" hidden="false" customHeight="true" outlineLevel="0" collapsed="false">
      <c r="A6" s="25" t="n">
        <v>1</v>
      </c>
      <c r="B6" s="26" t="s">
        <v>87</v>
      </c>
      <c r="C6" s="27" t="s">
        <v>88</v>
      </c>
    </row>
    <row r="7" customFormat="false" ht="36" hidden="false" customHeight="true" outlineLevel="0" collapsed="false">
      <c r="A7" s="25" t="n">
        <v>2</v>
      </c>
      <c r="B7" s="26" t="s">
        <v>89</v>
      </c>
      <c r="C7" s="27" t="s">
        <v>90</v>
      </c>
    </row>
    <row r="8" customFormat="false" ht="36" hidden="false" customHeight="true" outlineLevel="0" collapsed="false">
      <c r="A8" s="25" t="n">
        <v>3</v>
      </c>
      <c r="B8" s="26" t="s">
        <v>91</v>
      </c>
      <c r="C8" s="27" t="s">
        <v>92</v>
      </c>
    </row>
    <row r="9" customFormat="false" ht="36" hidden="false" customHeight="true" outlineLevel="0" collapsed="false">
      <c r="A9" s="25" t="n">
        <v>4</v>
      </c>
      <c r="B9" s="26" t="s">
        <v>93</v>
      </c>
      <c r="C9" s="27" t="s">
        <v>94</v>
      </c>
    </row>
    <row r="10" customFormat="false" ht="36" hidden="false" customHeight="true" outlineLevel="0" collapsed="false">
      <c r="A10" s="25" t="n">
        <v>5</v>
      </c>
      <c r="B10" s="26" t="s">
        <v>95</v>
      </c>
      <c r="C10" s="27" t="s">
        <v>96</v>
      </c>
    </row>
    <row r="11" customFormat="false" ht="36" hidden="false" customHeight="true" outlineLevel="0" collapsed="false">
      <c r="A11" s="25" t="n">
        <v>6</v>
      </c>
      <c r="B11" s="26" t="s">
        <v>97</v>
      </c>
      <c r="C11" s="27" t="s">
        <v>98</v>
      </c>
    </row>
    <row r="12" customFormat="false" ht="36" hidden="false" customHeight="true" outlineLevel="0" collapsed="false">
      <c r="A12" s="25" t="n">
        <v>7</v>
      </c>
      <c r="B12" s="26" t="s">
        <v>99</v>
      </c>
      <c r="C12" s="27" t="s">
        <v>100</v>
      </c>
    </row>
    <row r="14" customFormat="false" ht="30" hidden="false" customHeight="true" outlineLevel="0" collapsed="false">
      <c r="A14" s="28" t="s">
        <v>101</v>
      </c>
      <c r="B14" s="28"/>
      <c r="C14" s="28"/>
    </row>
    <row r="15" customFormat="false" ht="15" hidden="false" customHeight="false" outlineLevel="0" collapsed="false">
      <c r="A15" s="16" t="s">
        <v>39</v>
      </c>
      <c r="B15" s="16"/>
      <c r="C15" s="16"/>
    </row>
  </sheetData>
  <mergeCells count="2">
    <mergeCell ref="A14:C14"/>
    <mergeCell ref="A15:C1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6547692F368A4083D59CD641618D8F" ma:contentTypeVersion="13" ma:contentTypeDescription="Utwórz nowy dokument." ma:contentTypeScope="" ma:versionID="1f41dfeeeac841368a2b11281d46e7f2">
  <xsd:schema xmlns:xsd="http://www.w3.org/2001/XMLSchema" xmlns:xs="http://www.w3.org/2001/XMLSchema" xmlns:p="http://schemas.microsoft.com/office/2006/metadata/properties" xmlns:ns2="2f35c534-4b93-43bf-95bc-939c2b324921" xmlns:ns3="f32a7cc5-5e77-4cb4-93ae-777fcce9bd9a" targetNamespace="http://schemas.microsoft.com/office/2006/metadata/properties" ma:root="true" ma:fieldsID="c646f1b957a80f1505326319e6b6f678" ns2:_="" ns3:_="">
    <xsd:import namespace="2f35c534-4b93-43bf-95bc-939c2b324921"/>
    <xsd:import namespace="f32a7cc5-5e77-4cb4-93ae-777fcce9b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5c534-4b93-43bf-95bc-939c2b324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fc7153b3-6438-426a-b224-bd0b08dfc4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a7cc5-5e77-4cb4-93ae-777fcce9bd9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4ee346-514c-4752-8957-d1b06cb7b31e}" ma:internalName="TaxCatchAll" ma:showField="CatchAllData" ma:web="f32a7cc5-5e77-4cb4-93ae-777fcce9bd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2a7cc5-5e77-4cb4-93ae-777fcce9bd9a" xsi:nil="true"/>
    <lcf76f155ced4ddcb4097134ff3c332f xmlns="2f35c534-4b93-43bf-95bc-939c2b3249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9E7D75-1E38-4383-9497-38623BE9803E}"/>
</file>

<file path=customXml/itemProps2.xml><?xml version="1.0" encoding="utf-8"?>
<ds:datastoreItem xmlns:ds="http://schemas.openxmlformats.org/officeDocument/2006/customXml" ds:itemID="{76B73C6D-F9CC-4AD4-B9BB-0B7D6F359377}"/>
</file>

<file path=customXml/itemProps3.xml><?xml version="1.0" encoding="utf-8"?>
<ds:datastoreItem xmlns:ds="http://schemas.openxmlformats.org/officeDocument/2006/customXml" ds:itemID="{6F7A6664-FA97-4F15-AB71-0748B552BCE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2026-10-30T09:56:49Z</dcterms:created>
  <dcterms:modified xsi:type="dcterms:W3CDTF">2026-10-30T09:56:49Z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0x010100B16547692F368A4083D59CD641618D8F</vt:lpwstr>
  </property>
</Properties>
</file>